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crewsr\Desktop\"/>
    </mc:Choice>
  </mc:AlternateContent>
  <bookViews>
    <workbookView xWindow="0" yWindow="0" windowWidth="30144" windowHeight="19920" tabRatio="885"/>
  </bookViews>
  <sheets>
    <sheet name="EN Product Grid" sheetId="2" r:id="rId1"/>
    <sheet name="DE Product Grid" sheetId="9" r:id="rId2"/>
    <sheet name="FR Product Grid" sheetId="8" r:id="rId3"/>
    <sheet name="IT Product Grid" sheetId="7" r:id="rId4"/>
    <sheet name="SP Product Grid" sheetId="6" r:id="rId5"/>
    <sheet name="JP Product Grid " sheetId="4" r:id="rId6"/>
    <sheet name="CS Product Grid" sheetId="5" r:id="rId7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" i="2" l="1"/>
  <c r="F13" i="9"/>
  <c r="F12" i="9"/>
  <c r="H11" i="9"/>
  <c r="F11" i="9"/>
  <c r="F10" i="9"/>
  <c r="F9" i="9"/>
  <c r="H8" i="9"/>
  <c r="F8" i="9"/>
  <c r="F4" i="9"/>
  <c r="F3" i="9"/>
  <c r="H2" i="9"/>
  <c r="F2" i="9"/>
  <c r="F13" i="8"/>
  <c r="F12" i="8"/>
  <c r="H11" i="8"/>
  <c r="F11" i="8"/>
  <c r="F10" i="8"/>
  <c r="F9" i="8"/>
  <c r="H8" i="8"/>
  <c r="F8" i="8"/>
  <c r="F4" i="8"/>
  <c r="F3" i="8"/>
  <c r="H2" i="8"/>
  <c r="F2" i="8"/>
  <c r="F13" i="7"/>
  <c r="F12" i="7"/>
  <c r="H11" i="7"/>
  <c r="F11" i="7"/>
  <c r="F10" i="7"/>
  <c r="F9" i="7"/>
  <c r="H8" i="7"/>
  <c r="F8" i="7"/>
  <c r="F4" i="7"/>
  <c r="F3" i="7"/>
  <c r="H2" i="7"/>
  <c r="F2" i="7"/>
  <c r="F13" i="6"/>
  <c r="F12" i="6"/>
  <c r="H11" i="6"/>
  <c r="F11" i="6"/>
  <c r="F10" i="6"/>
  <c r="F9" i="6"/>
  <c r="H8" i="6"/>
  <c r="F8" i="6"/>
  <c r="F4" i="6"/>
  <c r="F3" i="6"/>
  <c r="H2" i="6"/>
  <c r="F2" i="6"/>
  <c r="I11" i="2"/>
  <c r="I8" i="2"/>
  <c r="F13" i="5"/>
  <c r="F12" i="5"/>
  <c r="H11" i="5"/>
  <c r="F11" i="5"/>
  <c r="F10" i="5"/>
  <c r="F9" i="5"/>
  <c r="H8" i="5"/>
  <c r="F8" i="5"/>
  <c r="F4" i="5"/>
  <c r="F3" i="5"/>
  <c r="H2" i="5"/>
  <c r="F2" i="5"/>
  <c r="F13" i="4"/>
  <c r="F12" i="4"/>
  <c r="H11" i="4"/>
  <c r="F11" i="4"/>
  <c r="F10" i="4"/>
  <c r="F9" i="4"/>
  <c r="H8" i="4"/>
  <c r="F8" i="4"/>
  <c r="F4" i="4"/>
  <c r="F3" i="4"/>
  <c r="H2" i="4"/>
  <c r="F2" i="4"/>
  <c r="F13" i="2"/>
  <c r="F12" i="2"/>
  <c r="H11" i="2"/>
  <c r="F11" i="2"/>
  <c r="F4" i="2"/>
  <c r="F3" i="2"/>
  <c r="F10" i="2"/>
  <c r="F9" i="2"/>
  <c r="F8" i="2"/>
  <c r="H8" i="2"/>
  <c r="H2" i="2"/>
</calcChain>
</file>

<file path=xl/sharedStrings.xml><?xml version="1.0" encoding="utf-8"?>
<sst xmlns="http://schemas.openxmlformats.org/spreadsheetml/2006/main" count="184" uniqueCount="37">
  <si>
    <t>Item</t>
  </si>
  <si>
    <t>Contents</t>
  </si>
  <si>
    <t>Product Code</t>
  </si>
  <si>
    <t>UPC</t>
  </si>
  <si>
    <t>USD MSRP</t>
  </si>
  <si>
    <t>N/A</t>
  </si>
  <si>
    <t>Size (cm)</t>
  </si>
  <si>
    <t>Weight (lbs)</t>
  </si>
  <si>
    <t>Weight (g)</t>
  </si>
  <si>
    <t>Size   (in)</t>
  </si>
  <si>
    <t>NA</t>
  </si>
  <si>
    <t>Master Carton</t>
  </si>
  <si>
    <t>Commander 2015</t>
  </si>
  <si>
    <t>5 decks per inner</t>
  </si>
  <si>
    <t>4 inners per carton</t>
  </si>
  <si>
    <t>B28720000</t>
  </si>
  <si>
    <t>Commander 2015 deck</t>
  </si>
  <si>
    <t>Inner</t>
  </si>
  <si>
    <t>B28722370</t>
  </si>
  <si>
    <t>B28721400</t>
  </si>
  <si>
    <t>B28721050</t>
  </si>
  <si>
    <t>B28721030</t>
  </si>
  <si>
    <t>B28721010</t>
  </si>
  <si>
    <t>B28721000</t>
  </si>
  <si>
    <t>1 Oversized Foil Commander Card</t>
  </si>
  <si>
    <t>10 Double-sided tokens</t>
  </si>
  <si>
    <t>Deck storage box</t>
  </si>
  <si>
    <t>100-card Commander Deck</t>
  </si>
  <si>
    <t>Deck strategy insert</t>
  </si>
  <si>
    <t>Rules reference card</t>
  </si>
  <si>
    <t>6 30509 30755 5</t>
  </si>
  <si>
    <t>6 30509 30740 1</t>
  </si>
  <si>
    <t>6 30509 30758 6</t>
  </si>
  <si>
    <t>5 01099487787 3</t>
  </si>
  <si>
    <t>5 01099487790 3</t>
  </si>
  <si>
    <t>5 01099487797 2</t>
  </si>
  <si>
    <t>5 01099487800 9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</si>
</sst>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6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2"/>
      <color theme="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3">
    <xf numFmtId="0" fontId="0" fillId="0" borderId="0" xfId="0"/>
    <xf numFmtId="0" fontId="1" fillId="4" borderId="1" xfId="0" applyFont="1" applyFill="1" applyBorder="1" applyAlignment="1">
      <alignment vertical="top" wrapText="1"/>
    </xf>
    <xf numFmtId="0" fontId="1" fillId="4" borderId="8" xfId="0" applyFont="1" applyFill="1" applyBorder="1" applyAlignment="1">
      <alignment vertical="top" wrapText="1"/>
    </xf>
    <xf numFmtId="0" fontId="1" fillId="4" borderId="2" xfId="0" applyFont="1" applyFill="1" applyBorder="1" applyAlignment="1">
      <alignment vertical="top" wrapText="1"/>
    </xf>
    <xf numFmtId="2" fontId="1" fillId="4" borderId="8" xfId="0" applyNumberFormat="1" applyFont="1" applyFill="1" applyBorder="1" applyAlignment="1">
      <alignment vertical="top" wrapText="1"/>
    </xf>
    <xf numFmtId="0" fontId="1" fillId="4" borderId="3" xfId="0" applyFont="1" applyFill="1" applyBorder="1" applyAlignment="1">
      <alignment vertical="top" wrapText="1"/>
    </xf>
    <xf numFmtId="1" fontId="1" fillId="4" borderId="3" xfId="0" applyNumberFormat="1" applyFont="1" applyFill="1" applyBorder="1" applyAlignment="1">
      <alignment vertical="top" wrapText="1"/>
    </xf>
    <xf numFmtId="8" fontId="1" fillId="4" borderId="8" xfId="0" applyNumberFormat="1" applyFont="1" applyFill="1" applyBorder="1" applyAlignment="1">
      <alignment vertical="top" wrapText="1"/>
    </xf>
    <xf numFmtId="0" fontId="1" fillId="4" borderId="4" xfId="0" applyFont="1" applyFill="1" applyBorder="1" applyAlignment="1">
      <alignment vertical="top" wrapText="1"/>
    </xf>
    <xf numFmtId="0" fontId="1" fillId="4" borderId="9" xfId="0" applyFont="1" applyFill="1" applyBorder="1" applyAlignment="1">
      <alignment vertical="top" wrapText="1"/>
    </xf>
    <xf numFmtId="0" fontId="1" fillId="4" borderId="0" xfId="0" applyFont="1" applyFill="1" applyBorder="1" applyAlignment="1">
      <alignment vertical="top" wrapText="1"/>
    </xf>
    <xf numFmtId="2" fontId="1" fillId="4" borderId="9" xfId="0" applyNumberFormat="1" applyFont="1" applyFill="1" applyBorder="1" applyAlignment="1">
      <alignment vertical="top" wrapText="1"/>
    </xf>
    <xf numFmtId="0" fontId="1" fillId="4" borderId="5" xfId="0" applyFont="1" applyFill="1" applyBorder="1" applyAlignment="1">
      <alignment vertical="top" wrapText="1"/>
    </xf>
    <xf numFmtId="1" fontId="1" fillId="4" borderId="5" xfId="0" applyNumberFormat="1" applyFont="1" applyFill="1" applyBorder="1" applyAlignment="1">
      <alignment vertical="top" wrapText="1"/>
    </xf>
    <xf numFmtId="0" fontId="1" fillId="4" borderId="10" xfId="0" applyFont="1" applyFill="1" applyBorder="1" applyAlignment="1">
      <alignment vertical="top" wrapText="1"/>
    </xf>
    <xf numFmtId="0" fontId="1" fillId="3" borderId="8" xfId="0" applyFont="1" applyFill="1" applyBorder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0" fontId="1" fillId="3" borderId="3" xfId="0" applyFont="1" applyFill="1" applyBorder="1" applyAlignment="1">
      <alignment vertical="top" wrapText="1"/>
    </xf>
    <xf numFmtId="1" fontId="1" fillId="3" borderId="3" xfId="0" applyNumberFormat="1" applyFont="1" applyFill="1" applyBorder="1" applyAlignment="1">
      <alignment vertical="top" wrapText="1"/>
    </xf>
    <xf numFmtId="8" fontId="1" fillId="3" borderId="5" xfId="0" applyNumberFormat="1" applyFont="1" applyFill="1" applyBorder="1" applyAlignment="1">
      <alignment vertical="top" wrapText="1"/>
    </xf>
    <xf numFmtId="0" fontId="1" fillId="3" borderId="9" xfId="0" applyFont="1" applyFill="1" applyBorder="1" applyAlignment="1">
      <alignment vertical="top" wrapText="1"/>
    </xf>
    <xf numFmtId="0" fontId="1" fillId="3" borderId="4" xfId="0" applyFont="1" applyFill="1" applyBorder="1" applyAlignment="1">
      <alignment vertical="top" wrapText="1"/>
    </xf>
    <xf numFmtId="2" fontId="1" fillId="3" borderId="9" xfId="0" applyNumberFormat="1" applyFont="1" applyFill="1" applyBorder="1" applyAlignment="1">
      <alignment vertical="top" wrapText="1"/>
    </xf>
    <xf numFmtId="0" fontId="1" fillId="3" borderId="5" xfId="0" applyFont="1" applyFill="1" applyBorder="1" applyAlignment="1">
      <alignment vertical="top" wrapText="1"/>
    </xf>
    <xf numFmtId="1" fontId="1" fillId="3" borderId="5" xfId="0" applyNumberFormat="1" applyFont="1" applyFill="1" applyBorder="1" applyAlignment="1">
      <alignment vertical="top" wrapText="1"/>
    </xf>
    <xf numFmtId="0" fontId="1" fillId="3" borderId="10" xfId="0" applyFont="1" applyFill="1" applyBorder="1" applyAlignment="1">
      <alignment vertical="top" wrapText="1"/>
    </xf>
    <xf numFmtId="0" fontId="1" fillId="3" borderId="6" xfId="0" applyFont="1" applyFill="1" applyBorder="1" applyAlignment="1">
      <alignment vertical="top" wrapText="1"/>
    </xf>
    <xf numFmtId="2" fontId="1" fillId="3" borderId="10" xfId="0" applyNumberFormat="1" applyFont="1" applyFill="1" applyBorder="1" applyAlignment="1">
      <alignment vertical="top" wrapText="1"/>
    </xf>
    <xf numFmtId="0" fontId="1" fillId="3" borderId="7" xfId="0" applyFont="1" applyFill="1" applyBorder="1" applyAlignment="1">
      <alignment vertical="top" wrapText="1"/>
    </xf>
    <xf numFmtId="1" fontId="1" fillId="3" borderId="7" xfId="0" applyNumberFormat="1" applyFont="1" applyFill="1" applyBorder="1" applyAlignment="1">
      <alignment vertical="top" wrapText="1"/>
    </xf>
    <xf numFmtId="0" fontId="2" fillId="2" borderId="8" xfId="0" applyFont="1" applyFill="1" applyBorder="1" applyAlignment="1">
      <alignment horizontal="center" vertical="top" wrapText="1"/>
    </xf>
    <xf numFmtId="0" fontId="1" fillId="3" borderId="7" xfId="0" applyFont="1" applyFill="1" applyBorder="1" applyAlignment="1">
      <alignment horizontal="right" vertical="top" wrapText="1"/>
    </xf>
    <xf numFmtId="2" fontId="1" fillId="4" borderId="10" xfId="0" applyNumberFormat="1" applyFont="1" applyFill="1" applyBorder="1" applyAlignment="1">
      <alignment vertical="top" wrapText="1"/>
    </xf>
    <xf numFmtId="8" fontId="1" fillId="4" borderId="9" xfId="0" applyNumberFormat="1" applyFont="1" applyFill="1" applyBorder="1" applyAlignment="1">
      <alignment vertical="top" wrapText="1"/>
    </xf>
    <xf numFmtId="0" fontId="1" fillId="4" borderId="6" xfId="0" applyFont="1" applyFill="1" applyBorder="1" applyAlignment="1">
      <alignment vertical="top" wrapText="1"/>
    </xf>
    <xf numFmtId="0" fontId="1" fillId="5" borderId="1" xfId="0" applyFont="1" applyFill="1" applyBorder="1" applyAlignment="1">
      <alignment vertical="top" wrapText="1"/>
    </xf>
    <xf numFmtId="0" fontId="1" fillId="5" borderId="9" xfId="0" applyFont="1" applyFill="1" applyBorder="1" applyAlignment="1">
      <alignment vertical="top" wrapText="1"/>
    </xf>
    <xf numFmtId="0" fontId="1" fillId="5" borderId="8" xfId="0" applyFont="1" applyFill="1" applyBorder="1" applyAlignment="1">
      <alignment vertical="top" wrapText="1"/>
    </xf>
    <xf numFmtId="0" fontId="1" fillId="5" borderId="4" xfId="0" applyFont="1" applyFill="1" applyBorder="1" applyAlignment="1">
      <alignment vertical="top" wrapText="1"/>
    </xf>
    <xf numFmtId="2" fontId="1" fillId="5" borderId="9" xfId="0" applyNumberFormat="1" applyFont="1" applyFill="1" applyBorder="1" applyAlignment="1">
      <alignment vertical="top" wrapText="1"/>
    </xf>
    <xf numFmtId="0" fontId="1" fillId="5" borderId="3" xfId="0" applyFont="1" applyFill="1" applyBorder="1" applyAlignment="1">
      <alignment vertical="top" wrapText="1"/>
    </xf>
    <xf numFmtId="1" fontId="1" fillId="5" borderId="3" xfId="0" applyNumberFormat="1" applyFont="1" applyFill="1" applyBorder="1" applyAlignment="1">
      <alignment vertical="top" wrapText="1"/>
    </xf>
    <xf numFmtId="8" fontId="1" fillId="5" borderId="5" xfId="0" applyNumberFormat="1" applyFont="1" applyFill="1" applyBorder="1" applyAlignment="1">
      <alignment vertical="top" wrapText="1"/>
    </xf>
    <xf numFmtId="0" fontId="1" fillId="5" borderId="5" xfId="0" applyFont="1" applyFill="1" applyBorder="1" applyAlignment="1">
      <alignment vertical="top" wrapText="1"/>
    </xf>
    <xf numFmtId="1" fontId="1" fillId="5" borderId="5" xfId="0" applyNumberFormat="1" applyFont="1" applyFill="1" applyBorder="1" applyAlignment="1">
      <alignment vertical="top" wrapText="1"/>
    </xf>
    <xf numFmtId="0" fontId="1" fillId="5" borderId="10" xfId="0" applyFont="1" applyFill="1" applyBorder="1" applyAlignment="1">
      <alignment vertical="top" wrapText="1"/>
    </xf>
    <xf numFmtId="0" fontId="1" fillId="5" borderId="6" xfId="0" applyFont="1" applyFill="1" applyBorder="1" applyAlignment="1">
      <alignment vertical="top" wrapText="1"/>
    </xf>
    <xf numFmtId="2" fontId="1" fillId="5" borderId="10" xfId="0" applyNumberFormat="1" applyFont="1" applyFill="1" applyBorder="1" applyAlignment="1">
      <alignment vertical="top" wrapText="1"/>
    </xf>
    <xf numFmtId="0" fontId="1" fillId="5" borderId="7" xfId="0" applyFont="1" applyFill="1" applyBorder="1" applyAlignment="1">
      <alignment vertical="top" wrapText="1"/>
    </xf>
    <xf numFmtId="1" fontId="1" fillId="5" borderId="7" xfId="0" applyNumberFormat="1" applyFont="1" applyFill="1" applyBorder="1" applyAlignment="1">
      <alignment vertical="top" wrapText="1"/>
    </xf>
    <xf numFmtId="0" fontId="1" fillId="5" borderId="7" xfId="0" applyFont="1" applyFill="1" applyBorder="1" applyAlignment="1">
      <alignment horizontal="right" vertical="top" wrapText="1"/>
    </xf>
    <xf numFmtId="1" fontId="1" fillId="4" borderId="1" xfId="0" applyNumberFormat="1" applyFont="1" applyFill="1" applyBorder="1" applyAlignment="1">
      <alignment vertical="top" wrapText="1"/>
    </xf>
    <xf numFmtId="1" fontId="1" fillId="0" borderId="0" xfId="0" applyNumberFormat="1" applyFont="1" applyAlignment="1">
      <alignment vertical="top"/>
    </xf>
  </cellXfs>
  <cellStyles count="5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zoomScale="150" zoomScaleNormal="150" zoomScalePageLayoutView="150" workbookViewId="0">
      <pane ySplit="1" topLeftCell="A2" activePane="bottomLeft" state="frozen"/>
      <selection activeCell="A3" sqref="A3"/>
      <selection pane="bottomLeft" activeCell="A2" sqref="A2"/>
    </sheetView>
  </sheetViews>
  <sheetFormatPr defaultColWidth="8.88671875" defaultRowHeight="14.4" x14ac:dyDescent="0.3"/>
  <cols>
    <col min="1" max="1" width="25.88671875" customWidth="1"/>
    <col min="2" max="2" width="31" customWidth="1"/>
    <col min="3" max="3" width="9.6640625" customWidth="1"/>
    <col min="4" max="4" width="12" customWidth="1"/>
    <col min="5" max="5" width="7.88671875" customWidth="1"/>
    <col min="6" max="6" width="7.109375" customWidth="1"/>
    <col min="7" max="8" width="8.88671875" customWidth="1"/>
    <col min="9" max="9" width="9.88671875" customWidth="1"/>
  </cols>
  <sheetData>
    <row r="1" spans="1:9" ht="34.5" customHeight="1" x14ac:dyDescent="0.3">
      <c r="A1" s="30" t="s">
        <v>0</v>
      </c>
      <c r="B1" s="30" t="s">
        <v>1</v>
      </c>
      <c r="C1" s="30" t="s">
        <v>2</v>
      </c>
      <c r="D1" s="30" t="s">
        <v>3</v>
      </c>
      <c r="E1" s="30" t="s">
        <v>9</v>
      </c>
      <c r="F1" s="30" t="s">
        <v>6</v>
      </c>
      <c r="G1" s="30" t="s">
        <v>7</v>
      </c>
      <c r="H1" s="30" t="s">
        <v>8</v>
      </c>
      <c r="I1" s="30" t="s">
        <v>4</v>
      </c>
    </row>
    <row r="2" spans="1:9" ht="16.2" customHeight="1" x14ac:dyDescent="0.3">
      <c r="A2" s="1" t="s">
        <v>16</v>
      </c>
      <c r="B2" s="2" t="s">
        <v>27</v>
      </c>
      <c r="C2" s="3" t="s">
        <v>15</v>
      </c>
      <c r="D2" s="1" t="s">
        <v>31</v>
      </c>
      <c r="E2" s="1">
        <v>6.25</v>
      </c>
      <c r="F2" s="4">
        <f t="shared" ref="F2" si="0">E2*2.54</f>
        <v>15.875</v>
      </c>
      <c r="G2" s="5">
        <v>0.74</v>
      </c>
      <c r="H2" s="6">
        <f>G2*453.592</f>
        <v>335.65807999999998</v>
      </c>
      <c r="I2" s="7">
        <v>34.99</v>
      </c>
    </row>
    <row r="3" spans="1:9" ht="15" customHeight="1" x14ac:dyDescent="0.3">
      <c r="A3" s="8"/>
      <c r="B3" s="9" t="s">
        <v>24</v>
      </c>
      <c r="C3" s="10"/>
      <c r="D3" s="8"/>
      <c r="E3" s="8">
        <v>8.5</v>
      </c>
      <c r="F3" s="11">
        <f>E3*2.54</f>
        <v>21.59</v>
      </c>
      <c r="G3" s="12"/>
      <c r="H3" s="13"/>
      <c r="I3" s="33"/>
    </row>
    <row r="4" spans="1:9" ht="15" customHeight="1" x14ac:dyDescent="0.3">
      <c r="A4" s="8"/>
      <c r="B4" s="9" t="s">
        <v>25</v>
      </c>
      <c r="C4" s="10"/>
      <c r="D4" s="8"/>
      <c r="E4" s="8">
        <v>2.1875</v>
      </c>
      <c r="F4" s="11">
        <f>E4*2.54</f>
        <v>5.5562500000000004</v>
      </c>
      <c r="G4" s="12"/>
      <c r="H4" s="13"/>
      <c r="I4" s="9"/>
    </row>
    <row r="5" spans="1:9" ht="15" customHeight="1" x14ac:dyDescent="0.3">
      <c r="A5" s="8"/>
      <c r="B5" s="9" t="s">
        <v>26</v>
      </c>
      <c r="C5" s="10"/>
      <c r="D5" s="8"/>
      <c r="E5" s="8"/>
      <c r="F5" s="11"/>
      <c r="G5" s="12"/>
      <c r="H5" s="13"/>
      <c r="I5" s="9"/>
    </row>
    <row r="6" spans="1:9" ht="15" customHeight="1" x14ac:dyDescent="0.3">
      <c r="A6" s="8"/>
      <c r="B6" s="9" t="s">
        <v>28</v>
      </c>
      <c r="C6" s="10"/>
      <c r="D6" s="8"/>
      <c r="E6" s="8"/>
      <c r="F6" s="11"/>
      <c r="G6" s="12"/>
      <c r="H6" s="13"/>
      <c r="I6" s="9"/>
    </row>
    <row r="7" spans="1:9" ht="15" customHeight="1" x14ac:dyDescent="0.3">
      <c r="A7" s="8"/>
      <c r="B7" s="14" t="s">
        <v>29</v>
      </c>
      <c r="C7" s="10"/>
      <c r="D7" s="8"/>
      <c r="E7" s="34"/>
      <c r="F7" s="32"/>
      <c r="G7" s="12"/>
      <c r="H7" s="13"/>
      <c r="I7" s="14"/>
    </row>
    <row r="8" spans="1:9" ht="15" customHeight="1" x14ac:dyDescent="0.3">
      <c r="A8" s="16" t="s">
        <v>12</v>
      </c>
      <c r="B8" s="20" t="s">
        <v>13</v>
      </c>
      <c r="C8" s="15" t="s">
        <v>5</v>
      </c>
      <c r="D8" s="15" t="s">
        <v>5</v>
      </c>
      <c r="E8" s="21">
        <v>6.8129999999999997</v>
      </c>
      <c r="F8" s="22">
        <f t="shared" ref="F8:F10" si="1">E8*2.54</f>
        <v>17.305019999999999</v>
      </c>
      <c r="G8" s="17">
        <v>4.125</v>
      </c>
      <c r="H8" s="18">
        <f>G8*453.592</f>
        <v>1871.067</v>
      </c>
      <c r="I8" s="19">
        <f>(34.99*5)</f>
        <v>174.95000000000002</v>
      </c>
    </row>
    <row r="9" spans="1:9" ht="15" customHeight="1" x14ac:dyDescent="0.3">
      <c r="A9" s="20" t="s">
        <v>17</v>
      </c>
      <c r="B9" s="20"/>
      <c r="C9" s="20"/>
      <c r="D9" s="20"/>
      <c r="E9" s="21">
        <v>9.25</v>
      </c>
      <c r="F9" s="22">
        <f t="shared" si="1"/>
        <v>23.495000000000001</v>
      </c>
      <c r="G9" s="23"/>
      <c r="H9" s="24"/>
      <c r="I9" s="23"/>
    </row>
    <row r="10" spans="1:9" ht="15" customHeight="1" x14ac:dyDescent="0.3">
      <c r="A10" s="25"/>
      <c r="B10" s="25"/>
      <c r="C10" s="25"/>
      <c r="D10" s="25"/>
      <c r="E10" s="26">
        <v>11.375</v>
      </c>
      <c r="F10" s="27">
        <f t="shared" si="1"/>
        <v>28.892500000000002</v>
      </c>
      <c r="G10" s="28"/>
      <c r="H10" s="29"/>
      <c r="I10" s="31"/>
    </row>
    <row r="11" spans="1:9" x14ac:dyDescent="0.3">
      <c r="A11" s="35" t="s">
        <v>12</v>
      </c>
      <c r="B11" s="36" t="s">
        <v>14</v>
      </c>
      <c r="C11" s="37" t="s">
        <v>5</v>
      </c>
      <c r="D11" s="37" t="s">
        <v>10</v>
      </c>
      <c r="E11" s="38">
        <v>14.125</v>
      </c>
      <c r="F11" s="39">
        <f t="shared" ref="F11:F13" si="2">E11*2.54</f>
        <v>35.877499999999998</v>
      </c>
      <c r="G11" s="40">
        <v>17.77</v>
      </c>
      <c r="H11" s="41">
        <f>G11*453.592</f>
        <v>8060.3298399999994</v>
      </c>
      <c r="I11" s="42">
        <f>(34.99*20)</f>
        <v>699.80000000000007</v>
      </c>
    </row>
    <row r="12" spans="1:9" x14ac:dyDescent="0.3">
      <c r="A12" s="36" t="s">
        <v>11</v>
      </c>
      <c r="B12" s="36"/>
      <c r="C12" s="36"/>
      <c r="D12" s="36"/>
      <c r="E12" s="38">
        <v>10</v>
      </c>
      <c r="F12" s="39">
        <f t="shared" si="2"/>
        <v>25.4</v>
      </c>
      <c r="G12" s="43"/>
      <c r="H12" s="44"/>
      <c r="I12" s="43"/>
    </row>
    <row r="13" spans="1:9" x14ac:dyDescent="0.3">
      <c r="A13" s="45"/>
      <c r="B13" s="45"/>
      <c r="C13" s="45"/>
      <c r="D13" s="45"/>
      <c r="E13" s="46">
        <v>23.187999999999999</v>
      </c>
      <c r="F13" s="47">
        <f t="shared" si="2"/>
        <v>58.89752</v>
      </c>
      <c r="G13" s="48"/>
      <c r="H13" s="49"/>
      <c r="I13" s="50"/>
    </row>
  </sheetData>
  <phoneticPr fontId="5" type="noConversion"/>
  <pageMargins left="0.25" right="0.25" top="0.75" bottom="0.75" header="0.3" footer="0.3"/>
  <pageSetup fitToWidth="0" fitToHeight="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zoomScale="150" zoomScaleNormal="150" zoomScalePageLayoutView="150" workbookViewId="0">
      <pane ySplit="1" topLeftCell="A2" activePane="bottomLeft" state="frozen"/>
      <selection activeCell="A3" sqref="A3"/>
      <selection pane="bottomLeft" activeCell="A2" sqref="A2"/>
    </sheetView>
  </sheetViews>
  <sheetFormatPr defaultColWidth="8.88671875" defaultRowHeight="14.4" x14ac:dyDescent="0.3"/>
  <cols>
    <col min="1" max="1" width="25.88671875" customWidth="1"/>
    <col min="2" max="2" width="31" customWidth="1"/>
    <col min="3" max="3" width="9.6640625" customWidth="1"/>
    <col min="4" max="4" width="12.33203125" customWidth="1"/>
    <col min="5" max="5" width="7.88671875" customWidth="1"/>
    <col min="6" max="6" width="7.109375" customWidth="1"/>
    <col min="7" max="8" width="8.88671875" customWidth="1"/>
  </cols>
  <sheetData>
    <row r="1" spans="1:8" ht="34.5" customHeight="1" x14ac:dyDescent="0.3">
      <c r="A1" s="30" t="s">
        <v>0</v>
      </c>
      <c r="B1" s="30" t="s">
        <v>1</v>
      </c>
      <c r="C1" s="30" t="s">
        <v>2</v>
      </c>
      <c r="D1" s="30" t="s">
        <v>3</v>
      </c>
      <c r="E1" s="30" t="s">
        <v>9</v>
      </c>
      <c r="F1" s="30" t="s">
        <v>6</v>
      </c>
      <c r="G1" s="30" t="s">
        <v>7</v>
      </c>
      <c r="H1" s="30" t="s">
        <v>8</v>
      </c>
    </row>
    <row r="2" spans="1:8" ht="15" customHeight="1" x14ac:dyDescent="0.3">
      <c r="A2" s="1" t="s">
        <v>16</v>
      </c>
      <c r="B2" s="2" t="s">
        <v>27</v>
      </c>
      <c r="C2" s="3" t="s">
        <v>23</v>
      </c>
      <c r="D2" s="51" t="s">
        <v>33</v>
      </c>
      <c r="E2" s="1">
        <v>6.25</v>
      </c>
      <c r="F2" s="4">
        <f t="shared" ref="F2" si="0">E2*2.54</f>
        <v>15.875</v>
      </c>
      <c r="G2" s="5">
        <v>0.74</v>
      </c>
      <c r="H2" s="6">
        <f>G2*453.592</f>
        <v>335.65807999999998</v>
      </c>
    </row>
    <row r="3" spans="1:8" ht="15" customHeight="1" x14ac:dyDescent="0.3">
      <c r="A3" s="8"/>
      <c r="B3" s="9" t="s">
        <v>24</v>
      </c>
      <c r="C3" s="10"/>
      <c r="D3" s="8"/>
      <c r="E3" s="8">
        <v>8.5</v>
      </c>
      <c r="F3" s="11">
        <f>E3*2.54</f>
        <v>21.59</v>
      </c>
      <c r="G3" s="12"/>
      <c r="H3" s="13"/>
    </row>
    <row r="4" spans="1:8" ht="15" customHeight="1" x14ac:dyDescent="0.3">
      <c r="A4" s="8"/>
      <c r="B4" s="9" t="s">
        <v>25</v>
      </c>
      <c r="C4" s="10"/>
      <c r="D4" s="8"/>
      <c r="E4" s="8">
        <v>2.1875</v>
      </c>
      <c r="F4" s="11">
        <f>E4*2.54</f>
        <v>5.5562500000000004</v>
      </c>
      <c r="G4" s="12"/>
      <c r="H4" s="13"/>
    </row>
    <row r="5" spans="1:8" ht="15" customHeight="1" x14ac:dyDescent="0.3">
      <c r="A5" s="8"/>
      <c r="B5" s="9" t="s">
        <v>26</v>
      </c>
      <c r="C5" s="10"/>
      <c r="D5" s="8"/>
      <c r="E5" s="8"/>
      <c r="F5" s="11"/>
      <c r="G5" s="12"/>
      <c r="H5" s="13"/>
    </row>
    <row r="6" spans="1:8" ht="15" customHeight="1" x14ac:dyDescent="0.3">
      <c r="A6" s="8"/>
      <c r="B6" s="9" t="s">
        <v>28</v>
      </c>
      <c r="C6" s="10"/>
      <c r="D6" s="8"/>
      <c r="E6" s="8"/>
      <c r="F6" s="11"/>
      <c r="G6" s="12"/>
      <c r="H6" s="13"/>
    </row>
    <row r="7" spans="1:8" ht="15" customHeight="1" x14ac:dyDescent="0.3">
      <c r="A7" s="8"/>
      <c r="B7" s="14" t="s">
        <v>29</v>
      </c>
      <c r="C7" s="10"/>
      <c r="D7" s="8"/>
      <c r="E7" s="34"/>
      <c r="F7" s="32"/>
      <c r="G7" s="12"/>
      <c r="H7" s="13"/>
    </row>
    <row r="8" spans="1:8" ht="15" customHeight="1" x14ac:dyDescent="0.3">
      <c r="A8" s="16" t="s">
        <v>12</v>
      </c>
      <c r="B8" s="20" t="s">
        <v>13</v>
      </c>
      <c r="C8" s="15" t="s">
        <v>5</v>
      </c>
      <c r="D8" s="15"/>
      <c r="E8" s="21">
        <v>6.8129999999999997</v>
      </c>
      <c r="F8" s="22">
        <f t="shared" ref="F8:F13" si="1">E8*2.54</f>
        <v>17.305019999999999</v>
      </c>
      <c r="G8" s="17">
        <v>4.125</v>
      </c>
      <c r="H8" s="18">
        <f>G8*453.592</f>
        <v>1871.067</v>
      </c>
    </row>
    <row r="9" spans="1:8" ht="15" customHeight="1" x14ac:dyDescent="0.3">
      <c r="A9" s="20" t="s">
        <v>17</v>
      </c>
      <c r="B9" s="20"/>
      <c r="C9" s="20"/>
      <c r="D9" s="20"/>
      <c r="E9" s="21">
        <v>9.25</v>
      </c>
      <c r="F9" s="22">
        <f t="shared" si="1"/>
        <v>23.495000000000001</v>
      </c>
      <c r="G9" s="23"/>
      <c r="H9" s="24"/>
    </row>
    <row r="10" spans="1:8" ht="15" customHeight="1" x14ac:dyDescent="0.3">
      <c r="A10" s="25"/>
      <c r="B10" s="25"/>
      <c r="C10" s="25"/>
      <c r="D10" s="25"/>
      <c r="E10" s="26">
        <v>11.375</v>
      </c>
      <c r="F10" s="27">
        <f t="shared" si="1"/>
        <v>28.892500000000002</v>
      </c>
      <c r="G10" s="28"/>
      <c r="H10" s="29"/>
    </row>
    <row r="11" spans="1:8" x14ac:dyDescent="0.3">
      <c r="A11" s="35" t="s">
        <v>12</v>
      </c>
      <c r="B11" s="36" t="s">
        <v>14</v>
      </c>
      <c r="C11" s="37" t="s">
        <v>5</v>
      </c>
      <c r="D11" s="37" t="s">
        <v>10</v>
      </c>
      <c r="E11" s="38">
        <v>14.125</v>
      </c>
      <c r="F11" s="39">
        <f t="shared" si="1"/>
        <v>35.877499999999998</v>
      </c>
      <c r="G11" s="40">
        <v>17.77</v>
      </c>
      <c r="H11" s="41">
        <f>G11*453.592</f>
        <v>8060.3298399999994</v>
      </c>
    </row>
    <row r="12" spans="1:8" x14ac:dyDescent="0.3">
      <c r="A12" s="36" t="s">
        <v>11</v>
      </c>
      <c r="B12" s="36"/>
      <c r="C12" s="36"/>
      <c r="D12" s="36"/>
      <c r="E12" s="38">
        <v>10</v>
      </c>
      <c r="F12" s="39">
        <f t="shared" si="1"/>
        <v>25.4</v>
      </c>
      <c r="G12" s="43"/>
      <c r="H12" s="44"/>
    </row>
    <row r="13" spans="1:8" x14ac:dyDescent="0.3">
      <c r="A13" s="45"/>
      <c r="B13" s="45"/>
      <c r="C13" s="45"/>
      <c r="D13" s="45"/>
      <c r="E13" s="46">
        <v>23.187999999999999</v>
      </c>
      <c r="F13" s="47">
        <f t="shared" si="1"/>
        <v>58.89752</v>
      </c>
      <c r="G13" s="48"/>
      <c r="H13" s="49"/>
    </row>
  </sheetData>
  <pageMargins left="0.25" right="0.25" top="0.75" bottom="0.75" header="0.3" footer="0.3"/>
  <pageSetup fitToWidth="0" fitToHeight="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zoomScale="150" zoomScaleNormal="150" zoomScalePageLayoutView="150" workbookViewId="0">
      <pane ySplit="1" topLeftCell="A2" activePane="bottomLeft" state="frozen"/>
      <selection activeCell="A3" sqref="A3"/>
      <selection pane="bottomLeft" activeCell="A2" sqref="A2"/>
    </sheetView>
  </sheetViews>
  <sheetFormatPr defaultColWidth="8.88671875" defaultRowHeight="14.4" x14ac:dyDescent="0.3"/>
  <cols>
    <col min="1" max="1" width="25.88671875" customWidth="1"/>
    <col min="2" max="2" width="31" customWidth="1"/>
    <col min="3" max="3" width="9.6640625" customWidth="1"/>
    <col min="4" max="4" width="12.33203125" customWidth="1"/>
    <col min="5" max="5" width="7.88671875" customWidth="1"/>
    <col min="6" max="6" width="7.109375" customWidth="1"/>
    <col min="7" max="8" width="8.88671875" customWidth="1"/>
  </cols>
  <sheetData>
    <row r="1" spans="1:8" ht="34.5" customHeight="1" x14ac:dyDescent="0.3">
      <c r="A1" s="30" t="s">
        <v>0</v>
      </c>
      <c r="B1" s="30" t="s">
        <v>1</v>
      </c>
      <c r="C1" s="30" t="s">
        <v>2</v>
      </c>
      <c r="D1" s="30" t="s">
        <v>3</v>
      </c>
      <c r="E1" s="30" t="s">
        <v>9</v>
      </c>
      <c r="F1" s="30" t="s">
        <v>6</v>
      </c>
      <c r="G1" s="30" t="s">
        <v>7</v>
      </c>
      <c r="H1" s="30" t="s">
        <v>8</v>
      </c>
    </row>
    <row r="2" spans="1:8" ht="15" customHeight="1" x14ac:dyDescent="0.3">
      <c r="A2" s="1" t="s">
        <v>16</v>
      </c>
      <c r="B2" s="2" t="s">
        <v>27</v>
      </c>
      <c r="C2" s="2" t="s">
        <v>22</v>
      </c>
      <c r="D2" s="52" t="s">
        <v>34</v>
      </c>
      <c r="E2" s="1">
        <v>6.25</v>
      </c>
      <c r="F2" s="4">
        <f t="shared" ref="F2" si="0">E2*2.54</f>
        <v>15.875</v>
      </c>
      <c r="G2" s="5">
        <v>0.74</v>
      </c>
      <c r="H2" s="6">
        <f>G2*453.592</f>
        <v>335.65807999999998</v>
      </c>
    </row>
    <row r="3" spans="1:8" ht="15" customHeight="1" x14ac:dyDescent="0.3">
      <c r="A3" s="8"/>
      <c r="B3" s="9" t="s">
        <v>24</v>
      </c>
      <c r="C3" s="10"/>
      <c r="D3" s="8"/>
      <c r="E3" s="8">
        <v>8.5</v>
      </c>
      <c r="F3" s="11">
        <f>E3*2.54</f>
        <v>21.59</v>
      </c>
      <c r="G3" s="12"/>
      <c r="H3" s="13"/>
    </row>
    <row r="4" spans="1:8" ht="15" customHeight="1" x14ac:dyDescent="0.3">
      <c r="A4" s="8"/>
      <c r="B4" s="9" t="s">
        <v>25</v>
      </c>
      <c r="C4" s="10"/>
      <c r="D4" s="8"/>
      <c r="E4" s="8">
        <v>2.1875</v>
      </c>
      <c r="F4" s="11">
        <f>E4*2.54</f>
        <v>5.5562500000000004</v>
      </c>
      <c r="G4" s="12"/>
      <c r="H4" s="13"/>
    </row>
    <row r="5" spans="1:8" ht="15" customHeight="1" x14ac:dyDescent="0.3">
      <c r="A5" s="8"/>
      <c r="B5" s="9" t="s">
        <v>26</v>
      </c>
      <c r="C5" s="10"/>
      <c r="D5" s="8"/>
      <c r="E5" s="8"/>
      <c r="F5" s="11"/>
      <c r="G5" s="12"/>
      <c r="H5" s="13"/>
    </row>
    <row r="6" spans="1:8" ht="15" customHeight="1" x14ac:dyDescent="0.3">
      <c r="A6" s="8"/>
      <c r="B6" s="9" t="s">
        <v>28</v>
      </c>
      <c r="C6" s="10"/>
      <c r="D6" s="8"/>
      <c r="E6" s="8"/>
      <c r="F6" s="11"/>
      <c r="G6" s="12"/>
      <c r="H6" s="13"/>
    </row>
    <row r="7" spans="1:8" ht="15" customHeight="1" x14ac:dyDescent="0.3">
      <c r="A7" s="8"/>
      <c r="B7" s="14" t="s">
        <v>29</v>
      </c>
      <c r="C7" s="10"/>
      <c r="D7" s="8"/>
      <c r="E7" s="34"/>
      <c r="F7" s="32"/>
      <c r="G7" s="12"/>
      <c r="H7" s="13"/>
    </row>
    <row r="8" spans="1:8" ht="15" customHeight="1" x14ac:dyDescent="0.3">
      <c r="A8" s="16" t="s">
        <v>12</v>
      </c>
      <c r="B8" s="20" t="s">
        <v>13</v>
      </c>
      <c r="C8" s="15" t="s">
        <v>5</v>
      </c>
      <c r="D8" s="15"/>
      <c r="E8" s="21">
        <v>6.8129999999999997</v>
      </c>
      <c r="F8" s="22">
        <f t="shared" ref="F8:F13" si="1">E8*2.54</f>
        <v>17.305019999999999</v>
      </c>
      <c r="G8" s="17">
        <v>4.125</v>
      </c>
      <c r="H8" s="18">
        <f>G8*453.592</f>
        <v>1871.067</v>
      </c>
    </row>
    <row r="9" spans="1:8" ht="15" customHeight="1" x14ac:dyDescent="0.3">
      <c r="A9" s="20" t="s">
        <v>17</v>
      </c>
      <c r="B9" s="20"/>
      <c r="C9" s="20"/>
      <c r="D9" s="20"/>
      <c r="E9" s="21">
        <v>9.25</v>
      </c>
      <c r="F9" s="22">
        <f t="shared" si="1"/>
        <v>23.495000000000001</v>
      </c>
      <c r="G9" s="23"/>
      <c r="H9" s="24"/>
    </row>
    <row r="10" spans="1:8" ht="15" customHeight="1" x14ac:dyDescent="0.3">
      <c r="A10" s="25"/>
      <c r="B10" s="25"/>
      <c r="C10" s="25"/>
      <c r="D10" s="25"/>
      <c r="E10" s="26">
        <v>11.375</v>
      </c>
      <c r="F10" s="27">
        <f t="shared" si="1"/>
        <v>28.892500000000002</v>
      </c>
      <c r="G10" s="28"/>
      <c r="H10" s="29"/>
    </row>
    <row r="11" spans="1:8" x14ac:dyDescent="0.3">
      <c r="A11" s="35" t="s">
        <v>12</v>
      </c>
      <c r="B11" s="36" t="s">
        <v>14</v>
      </c>
      <c r="C11" s="37" t="s">
        <v>5</v>
      </c>
      <c r="D11" s="37" t="s">
        <v>10</v>
      </c>
      <c r="E11" s="38">
        <v>14.125</v>
      </c>
      <c r="F11" s="39">
        <f t="shared" si="1"/>
        <v>35.877499999999998</v>
      </c>
      <c r="G11" s="40">
        <v>17.77</v>
      </c>
      <c r="H11" s="41">
        <f>G11*453.592</f>
        <v>8060.3298399999994</v>
      </c>
    </row>
    <row r="12" spans="1:8" x14ac:dyDescent="0.3">
      <c r="A12" s="36" t="s">
        <v>11</v>
      </c>
      <c r="B12" s="36"/>
      <c r="C12" s="36"/>
      <c r="D12" s="36"/>
      <c r="E12" s="38">
        <v>10</v>
      </c>
      <c r="F12" s="39">
        <f t="shared" si="1"/>
        <v>25.4</v>
      </c>
      <c r="G12" s="43"/>
      <c r="H12" s="44"/>
    </row>
    <row r="13" spans="1:8" x14ac:dyDescent="0.3">
      <c r="A13" s="45"/>
      <c r="B13" s="45"/>
      <c r="C13" s="45"/>
      <c r="D13" s="45"/>
      <c r="E13" s="46">
        <v>23.187999999999999</v>
      </c>
      <c r="F13" s="47">
        <f t="shared" si="1"/>
        <v>58.89752</v>
      </c>
      <c r="G13" s="48"/>
      <c r="H13" s="49"/>
    </row>
  </sheetData>
  <pageMargins left="0.25" right="0.25" top="0.75" bottom="0.75" header="0.3" footer="0.3"/>
  <pageSetup fitToWidth="0" fitToHeight="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zoomScale="150" zoomScaleNormal="150" zoomScalePageLayoutView="150" workbookViewId="0">
      <pane ySplit="1" topLeftCell="A2" activePane="bottomLeft" state="frozen"/>
      <selection activeCell="A3" sqref="A3"/>
      <selection pane="bottomLeft" activeCell="A2" sqref="A2"/>
    </sheetView>
  </sheetViews>
  <sheetFormatPr defaultColWidth="8.88671875" defaultRowHeight="14.4" x14ac:dyDescent="0.3"/>
  <cols>
    <col min="1" max="1" width="25.88671875" customWidth="1"/>
    <col min="2" max="2" width="31" customWidth="1"/>
    <col min="3" max="3" width="9.6640625" customWidth="1"/>
    <col min="4" max="4" width="12.33203125" customWidth="1"/>
    <col min="5" max="5" width="7.88671875" customWidth="1"/>
    <col min="6" max="6" width="7.109375" customWidth="1"/>
    <col min="7" max="8" width="8.88671875" customWidth="1"/>
  </cols>
  <sheetData>
    <row r="1" spans="1:8" ht="34.5" customHeight="1" x14ac:dyDescent="0.3">
      <c r="A1" s="30" t="s">
        <v>0</v>
      </c>
      <c r="B1" s="30" t="s">
        <v>1</v>
      </c>
      <c r="C1" s="30" t="s">
        <v>2</v>
      </c>
      <c r="D1" s="30" t="s">
        <v>3</v>
      </c>
      <c r="E1" s="30" t="s">
        <v>9</v>
      </c>
      <c r="F1" s="30" t="s">
        <v>6</v>
      </c>
      <c r="G1" s="30" t="s">
        <v>7</v>
      </c>
      <c r="H1" s="30" t="s">
        <v>8</v>
      </c>
    </row>
    <row r="2" spans="1:8" ht="15" customHeight="1" x14ac:dyDescent="0.3">
      <c r="A2" s="1" t="s">
        <v>16</v>
      </c>
      <c r="B2" s="2" t="s">
        <v>27</v>
      </c>
      <c r="C2" s="3" t="s">
        <v>21</v>
      </c>
      <c r="D2" s="51" t="s">
        <v>35</v>
      </c>
      <c r="E2" s="1">
        <v>6.25</v>
      </c>
      <c r="F2" s="4">
        <f t="shared" ref="F2" si="0">E2*2.54</f>
        <v>15.875</v>
      </c>
      <c r="G2" s="5">
        <v>0.74</v>
      </c>
      <c r="H2" s="6">
        <f>G2*453.592</f>
        <v>335.65807999999998</v>
      </c>
    </row>
    <row r="3" spans="1:8" ht="15" customHeight="1" x14ac:dyDescent="0.3">
      <c r="A3" s="8"/>
      <c r="B3" s="9" t="s">
        <v>24</v>
      </c>
      <c r="C3" s="10"/>
      <c r="D3" s="8"/>
      <c r="E3" s="8">
        <v>8.5</v>
      </c>
      <c r="F3" s="11">
        <f>E3*2.54</f>
        <v>21.59</v>
      </c>
      <c r="G3" s="12"/>
      <c r="H3" s="13"/>
    </row>
    <row r="4" spans="1:8" ht="15" customHeight="1" x14ac:dyDescent="0.3">
      <c r="A4" s="8"/>
      <c r="B4" s="9" t="s">
        <v>25</v>
      </c>
      <c r="C4" s="10"/>
      <c r="D4" s="8"/>
      <c r="E4" s="8">
        <v>2.1875</v>
      </c>
      <c r="F4" s="11">
        <f>E4*2.54</f>
        <v>5.5562500000000004</v>
      </c>
      <c r="G4" s="12"/>
      <c r="H4" s="13"/>
    </row>
    <row r="5" spans="1:8" ht="15" customHeight="1" x14ac:dyDescent="0.3">
      <c r="A5" s="8"/>
      <c r="B5" s="9" t="s">
        <v>26</v>
      </c>
      <c r="C5" s="10"/>
      <c r="D5" s="8"/>
      <c r="E5" s="8"/>
      <c r="F5" s="11"/>
      <c r="G5" s="12"/>
      <c r="H5" s="13"/>
    </row>
    <row r="6" spans="1:8" ht="15" customHeight="1" x14ac:dyDescent="0.3">
      <c r="A6" s="8"/>
      <c r="B6" s="9" t="s">
        <v>28</v>
      </c>
      <c r="C6" s="10"/>
      <c r="D6" s="8"/>
      <c r="E6" s="8"/>
      <c r="F6" s="11"/>
      <c r="G6" s="12"/>
      <c r="H6" s="13"/>
    </row>
    <row r="7" spans="1:8" ht="15" customHeight="1" x14ac:dyDescent="0.3">
      <c r="A7" s="8"/>
      <c r="B7" s="14" t="s">
        <v>29</v>
      </c>
      <c r="C7" s="10"/>
      <c r="D7" s="8"/>
      <c r="E7" s="34"/>
      <c r="F7" s="32"/>
      <c r="G7" s="12"/>
      <c r="H7" s="13"/>
    </row>
    <row r="8" spans="1:8" ht="15" customHeight="1" x14ac:dyDescent="0.3">
      <c r="A8" s="16" t="s">
        <v>12</v>
      </c>
      <c r="B8" s="20" t="s">
        <v>13</v>
      </c>
      <c r="C8" s="15" t="s">
        <v>5</v>
      </c>
      <c r="D8" s="15"/>
      <c r="E8" s="21">
        <v>6.8129999999999997</v>
      </c>
      <c r="F8" s="22">
        <f t="shared" ref="F8:F13" si="1">E8*2.54</f>
        <v>17.305019999999999</v>
      </c>
      <c r="G8" s="17">
        <v>4.125</v>
      </c>
      <c r="H8" s="18">
        <f>G8*453.592</f>
        <v>1871.067</v>
      </c>
    </row>
    <row r="9" spans="1:8" ht="15" customHeight="1" x14ac:dyDescent="0.3">
      <c r="A9" s="20" t="s">
        <v>17</v>
      </c>
      <c r="B9" s="20"/>
      <c r="C9" s="20"/>
      <c r="D9" s="20"/>
      <c r="E9" s="21">
        <v>9.25</v>
      </c>
      <c r="F9" s="22">
        <f t="shared" si="1"/>
        <v>23.495000000000001</v>
      </c>
      <c r="G9" s="23"/>
      <c r="H9" s="24"/>
    </row>
    <row r="10" spans="1:8" ht="15" customHeight="1" x14ac:dyDescent="0.3">
      <c r="A10" s="25"/>
      <c r="B10" s="25"/>
      <c r="C10" s="25"/>
      <c r="D10" s="25"/>
      <c r="E10" s="26">
        <v>11.375</v>
      </c>
      <c r="F10" s="27">
        <f t="shared" si="1"/>
        <v>28.892500000000002</v>
      </c>
      <c r="G10" s="28"/>
      <c r="H10" s="29"/>
    </row>
    <row r="11" spans="1:8" x14ac:dyDescent="0.3">
      <c r="A11" s="35" t="s">
        <v>12</v>
      </c>
      <c r="B11" s="36" t="s">
        <v>14</v>
      </c>
      <c r="C11" s="37" t="s">
        <v>5</v>
      </c>
      <c r="D11" s="37" t="s">
        <v>10</v>
      </c>
      <c r="E11" s="38">
        <v>14.125</v>
      </c>
      <c r="F11" s="39">
        <f t="shared" si="1"/>
        <v>35.877499999999998</v>
      </c>
      <c r="G11" s="40">
        <v>17.77</v>
      </c>
      <c r="H11" s="41">
        <f>G11*453.592</f>
        <v>8060.3298399999994</v>
      </c>
    </row>
    <row r="12" spans="1:8" x14ac:dyDescent="0.3">
      <c r="A12" s="36" t="s">
        <v>11</v>
      </c>
      <c r="B12" s="36"/>
      <c r="C12" s="36"/>
      <c r="D12" s="36"/>
      <c r="E12" s="38">
        <v>10</v>
      </c>
      <c r="F12" s="39">
        <f t="shared" si="1"/>
        <v>25.4</v>
      </c>
      <c r="G12" s="43"/>
      <c r="H12" s="44"/>
    </row>
    <row r="13" spans="1:8" x14ac:dyDescent="0.3">
      <c r="A13" s="45"/>
      <c r="B13" s="45"/>
      <c r="C13" s="45"/>
      <c r="D13" s="45"/>
      <c r="E13" s="46">
        <v>23.187999999999999</v>
      </c>
      <c r="F13" s="47">
        <f t="shared" si="1"/>
        <v>58.89752</v>
      </c>
      <c r="G13" s="48"/>
      <c r="H13" s="49"/>
    </row>
  </sheetData>
  <pageMargins left="0.25" right="0.25" top="0.75" bottom="0.75" header="0.3" footer="0.3"/>
  <pageSetup fitToWidth="0" fitToHeight="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zoomScale="150" zoomScaleNormal="150" zoomScalePageLayoutView="150" workbookViewId="0">
      <pane ySplit="1" topLeftCell="A2" activePane="bottomLeft" state="frozen"/>
      <selection activeCell="A3" sqref="A3"/>
      <selection pane="bottomLeft" activeCell="A2" sqref="A2"/>
    </sheetView>
  </sheetViews>
  <sheetFormatPr defaultColWidth="8.88671875" defaultRowHeight="14.4" x14ac:dyDescent="0.3"/>
  <cols>
    <col min="1" max="1" width="25.88671875" customWidth="1"/>
    <col min="2" max="2" width="31" customWidth="1"/>
    <col min="3" max="3" width="9.6640625" customWidth="1"/>
    <col min="4" max="4" width="12.33203125" customWidth="1"/>
    <col min="5" max="5" width="7.88671875" customWidth="1"/>
    <col min="6" max="6" width="7.109375" customWidth="1"/>
    <col min="7" max="8" width="8.88671875" customWidth="1"/>
  </cols>
  <sheetData>
    <row r="1" spans="1:8" ht="34.5" customHeight="1" x14ac:dyDescent="0.3">
      <c r="A1" s="30" t="s">
        <v>0</v>
      </c>
      <c r="B1" s="30" t="s">
        <v>1</v>
      </c>
      <c r="C1" s="30" t="s">
        <v>2</v>
      </c>
      <c r="D1" s="30" t="s">
        <v>3</v>
      </c>
      <c r="E1" s="30" t="s">
        <v>9</v>
      </c>
      <c r="F1" s="30" t="s">
        <v>6</v>
      </c>
      <c r="G1" s="30" t="s">
        <v>7</v>
      </c>
      <c r="H1" s="30" t="s">
        <v>8</v>
      </c>
    </row>
    <row r="2" spans="1:8" ht="15" customHeight="1" x14ac:dyDescent="0.3">
      <c r="A2" s="1" t="s">
        <v>16</v>
      </c>
      <c r="B2" s="2" t="s">
        <v>27</v>
      </c>
      <c r="C2" s="3" t="s">
        <v>20</v>
      </c>
      <c r="D2" s="51" t="s">
        <v>36</v>
      </c>
      <c r="E2" s="1">
        <v>6.25</v>
      </c>
      <c r="F2" s="4">
        <f t="shared" ref="F2" si="0">E2*2.54</f>
        <v>15.875</v>
      </c>
      <c r="G2" s="5">
        <v>0.74</v>
      </c>
      <c r="H2" s="6">
        <f>G2*453.592</f>
        <v>335.65807999999998</v>
      </c>
    </row>
    <row r="3" spans="1:8" ht="15" customHeight="1" x14ac:dyDescent="0.3">
      <c r="A3" s="8"/>
      <c r="B3" s="9" t="s">
        <v>24</v>
      </c>
      <c r="C3" s="10"/>
      <c r="D3" s="8"/>
      <c r="E3" s="8">
        <v>8.5</v>
      </c>
      <c r="F3" s="11">
        <f>E3*2.54</f>
        <v>21.59</v>
      </c>
      <c r="G3" s="12"/>
      <c r="H3" s="13"/>
    </row>
    <row r="4" spans="1:8" ht="15" customHeight="1" x14ac:dyDescent="0.3">
      <c r="A4" s="8"/>
      <c r="B4" s="9" t="s">
        <v>25</v>
      </c>
      <c r="C4" s="10"/>
      <c r="D4" s="8"/>
      <c r="E4" s="8">
        <v>2.1875</v>
      </c>
      <c r="F4" s="11">
        <f>E4*2.54</f>
        <v>5.5562500000000004</v>
      </c>
      <c r="G4" s="12"/>
      <c r="H4" s="13"/>
    </row>
    <row r="5" spans="1:8" ht="15" customHeight="1" x14ac:dyDescent="0.3">
      <c r="A5" s="8"/>
      <c r="B5" s="9" t="s">
        <v>26</v>
      </c>
      <c r="C5" s="10"/>
      <c r="D5" s="8"/>
      <c r="E5" s="8"/>
      <c r="F5" s="11"/>
      <c r="G5" s="12"/>
      <c r="H5" s="13"/>
    </row>
    <row r="6" spans="1:8" ht="15" customHeight="1" x14ac:dyDescent="0.3">
      <c r="A6" s="8"/>
      <c r="B6" s="9" t="s">
        <v>28</v>
      </c>
      <c r="C6" s="10"/>
      <c r="D6" s="8"/>
      <c r="E6" s="8"/>
      <c r="F6" s="11"/>
      <c r="G6" s="12"/>
      <c r="H6" s="13"/>
    </row>
    <row r="7" spans="1:8" ht="15" customHeight="1" x14ac:dyDescent="0.3">
      <c r="A7" s="8"/>
      <c r="B7" s="14" t="s">
        <v>29</v>
      </c>
      <c r="C7" s="10"/>
      <c r="D7" s="8"/>
      <c r="E7" s="34"/>
      <c r="F7" s="32"/>
      <c r="G7" s="12"/>
      <c r="H7" s="13"/>
    </row>
    <row r="8" spans="1:8" ht="15" customHeight="1" x14ac:dyDescent="0.3">
      <c r="A8" s="16" t="s">
        <v>12</v>
      </c>
      <c r="B8" s="20" t="s">
        <v>13</v>
      </c>
      <c r="C8" s="15" t="s">
        <v>5</v>
      </c>
      <c r="D8" s="15"/>
      <c r="E8" s="21">
        <v>6.8129999999999997</v>
      </c>
      <c r="F8" s="22">
        <f t="shared" ref="F8:F13" si="1">E8*2.54</f>
        <v>17.305019999999999</v>
      </c>
      <c r="G8" s="17">
        <v>4.125</v>
      </c>
      <c r="H8" s="18">
        <f>G8*453.592</f>
        <v>1871.067</v>
      </c>
    </row>
    <row r="9" spans="1:8" ht="15" customHeight="1" x14ac:dyDescent="0.3">
      <c r="A9" s="20" t="s">
        <v>17</v>
      </c>
      <c r="B9" s="20"/>
      <c r="C9" s="20"/>
      <c r="D9" s="20"/>
      <c r="E9" s="21">
        <v>9.25</v>
      </c>
      <c r="F9" s="22">
        <f t="shared" si="1"/>
        <v>23.495000000000001</v>
      </c>
      <c r="G9" s="23"/>
      <c r="H9" s="24"/>
    </row>
    <row r="10" spans="1:8" ht="15" customHeight="1" x14ac:dyDescent="0.3">
      <c r="A10" s="25"/>
      <c r="B10" s="25"/>
      <c r="C10" s="25"/>
      <c r="D10" s="25"/>
      <c r="E10" s="26">
        <v>11.375</v>
      </c>
      <c r="F10" s="27">
        <f t="shared" si="1"/>
        <v>28.892500000000002</v>
      </c>
      <c r="G10" s="28"/>
      <c r="H10" s="29"/>
    </row>
    <row r="11" spans="1:8" x14ac:dyDescent="0.3">
      <c r="A11" s="35" t="s">
        <v>12</v>
      </c>
      <c r="B11" s="36" t="s">
        <v>14</v>
      </c>
      <c r="C11" s="37" t="s">
        <v>5</v>
      </c>
      <c r="D11" s="37" t="s">
        <v>10</v>
      </c>
      <c r="E11" s="38">
        <v>14.125</v>
      </c>
      <c r="F11" s="39">
        <f t="shared" si="1"/>
        <v>35.877499999999998</v>
      </c>
      <c r="G11" s="40">
        <v>17.77</v>
      </c>
      <c r="H11" s="41">
        <f>G11*453.592</f>
        <v>8060.3298399999994</v>
      </c>
    </row>
    <row r="12" spans="1:8" x14ac:dyDescent="0.3">
      <c r="A12" s="36" t="s">
        <v>11</v>
      </c>
      <c r="B12" s="36"/>
      <c r="C12" s="36"/>
      <c r="D12" s="36"/>
      <c r="E12" s="38">
        <v>10</v>
      </c>
      <c r="F12" s="39">
        <f t="shared" si="1"/>
        <v>25.4</v>
      </c>
      <c r="G12" s="43"/>
      <c r="H12" s="44"/>
    </row>
    <row r="13" spans="1:8" x14ac:dyDescent="0.3">
      <c r="A13" s="45"/>
      <c r="B13" s="45"/>
      <c r="C13" s="45"/>
      <c r="D13" s="45"/>
      <c r="E13" s="46">
        <v>23.187999999999999</v>
      </c>
      <c r="F13" s="47">
        <f t="shared" si="1"/>
        <v>58.89752</v>
      </c>
      <c r="G13" s="48"/>
      <c r="H13" s="49"/>
    </row>
  </sheetData>
  <pageMargins left="0.25" right="0.25" top="0.75" bottom="0.75" header="0.3" footer="0.3"/>
  <pageSetup fitToWidth="0" fitToHeight="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zoomScale="150" zoomScaleNormal="150" zoomScalePageLayoutView="150" workbookViewId="0">
      <pane ySplit="1" topLeftCell="A2" activePane="bottomLeft" state="frozen"/>
      <selection activeCell="A3" sqref="A3"/>
      <selection pane="bottomLeft" activeCell="A2" sqref="A2"/>
    </sheetView>
  </sheetViews>
  <sheetFormatPr defaultColWidth="8.88671875" defaultRowHeight="14.4" x14ac:dyDescent="0.3"/>
  <cols>
    <col min="1" max="1" width="25.88671875" customWidth="1"/>
    <col min="2" max="2" width="31" customWidth="1"/>
    <col min="3" max="3" width="9.6640625" customWidth="1"/>
    <col min="4" max="4" width="11.77734375" bestFit="1" customWidth="1"/>
    <col min="5" max="5" width="7.88671875" customWidth="1"/>
    <col min="6" max="6" width="7.109375" customWidth="1"/>
    <col min="7" max="8" width="8.88671875" customWidth="1"/>
  </cols>
  <sheetData>
    <row r="1" spans="1:8" ht="34.5" customHeight="1" x14ac:dyDescent="0.3">
      <c r="A1" s="30" t="s">
        <v>0</v>
      </c>
      <c r="B1" s="30" t="s">
        <v>1</v>
      </c>
      <c r="C1" s="30" t="s">
        <v>2</v>
      </c>
      <c r="D1" s="30" t="s">
        <v>3</v>
      </c>
      <c r="E1" s="30" t="s">
        <v>9</v>
      </c>
      <c r="F1" s="30" t="s">
        <v>6</v>
      </c>
      <c r="G1" s="30" t="s">
        <v>7</v>
      </c>
      <c r="H1" s="30" t="s">
        <v>8</v>
      </c>
    </row>
    <row r="2" spans="1:8" ht="15" customHeight="1" x14ac:dyDescent="0.3">
      <c r="A2" s="1" t="s">
        <v>16</v>
      </c>
      <c r="B2" s="2" t="s">
        <v>27</v>
      </c>
      <c r="C2" s="3" t="s">
        <v>19</v>
      </c>
      <c r="D2" s="51" t="s">
        <v>30</v>
      </c>
      <c r="E2" s="1">
        <v>6.25</v>
      </c>
      <c r="F2" s="4">
        <f t="shared" ref="F2" si="0">E2*2.54</f>
        <v>15.875</v>
      </c>
      <c r="G2" s="5">
        <v>0.74</v>
      </c>
      <c r="H2" s="6">
        <f>G2*453.592</f>
        <v>335.65807999999998</v>
      </c>
    </row>
    <row r="3" spans="1:8" ht="15" customHeight="1" x14ac:dyDescent="0.3">
      <c r="A3" s="8"/>
      <c r="B3" s="9" t="s">
        <v>24</v>
      </c>
      <c r="C3" s="10"/>
      <c r="D3" s="8"/>
      <c r="E3" s="8">
        <v>8.5</v>
      </c>
      <c r="F3" s="11">
        <f>E3*2.54</f>
        <v>21.59</v>
      </c>
      <c r="G3" s="12"/>
      <c r="H3" s="13"/>
    </row>
    <row r="4" spans="1:8" ht="15" customHeight="1" x14ac:dyDescent="0.3">
      <c r="A4" s="8"/>
      <c r="B4" s="9" t="s">
        <v>25</v>
      </c>
      <c r="C4" s="10"/>
      <c r="D4" s="8"/>
      <c r="E4" s="8">
        <v>2.1875</v>
      </c>
      <c r="F4" s="11">
        <f>E4*2.54</f>
        <v>5.5562500000000004</v>
      </c>
      <c r="G4" s="12"/>
      <c r="H4" s="13"/>
    </row>
    <row r="5" spans="1:8" ht="15" customHeight="1" x14ac:dyDescent="0.3">
      <c r="A5" s="8"/>
      <c r="B5" s="9" t="s">
        <v>26</v>
      </c>
      <c r="C5" s="10"/>
      <c r="D5" s="8"/>
      <c r="E5" s="8"/>
      <c r="F5" s="11"/>
      <c r="G5" s="12"/>
      <c r="H5" s="13"/>
    </row>
    <row r="6" spans="1:8" ht="15" customHeight="1" x14ac:dyDescent="0.3">
      <c r="A6" s="8"/>
      <c r="B6" s="9" t="s">
        <v>28</v>
      </c>
      <c r="C6" s="10"/>
      <c r="D6" s="8"/>
      <c r="E6" s="8"/>
      <c r="F6" s="11"/>
      <c r="G6" s="12"/>
      <c r="H6" s="13"/>
    </row>
    <row r="7" spans="1:8" ht="15" customHeight="1" x14ac:dyDescent="0.3">
      <c r="A7" s="8"/>
      <c r="B7" s="14" t="s">
        <v>29</v>
      </c>
      <c r="C7" s="10"/>
      <c r="D7" s="8"/>
      <c r="E7" s="34"/>
      <c r="F7" s="32"/>
      <c r="G7" s="12"/>
      <c r="H7" s="13"/>
    </row>
    <row r="8" spans="1:8" ht="15" customHeight="1" x14ac:dyDescent="0.3">
      <c r="A8" s="16" t="s">
        <v>12</v>
      </c>
      <c r="B8" s="20" t="s">
        <v>13</v>
      </c>
      <c r="C8" s="15" t="s">
        <v>5</v>
      </c>
      <c r="D8" s="15"/>
      <c r="E8" s="21">
        <v>6.8129999999999997</v>
      </c>
      <c r="F8" s="22">
        <f t="shared" ref="F8:F13" si="1">E8*2.54</f>
        <v>17.305019999999999</v>
      </c>
      <c r="G8" s="17">
        <v>4.125</v>
      </c>
      <c r="H8" s="18">
        <f>G8*453.592</f>
        <v>1871.067</v>
      </c>
    </row>
    <row r="9" spans="1:8" ht="15" customHeight="1" x14ac:dyDescent="0.3">
      <c r="A9" s="20" t="s">
        <v>17</v>
      </c>
      <c r="B9" s="20"/>
      <c r="C9" s="20"/>
      <c r="D9" s="20"/>
      <c r="E9" s="21">
        <v>9.25</v>
      </c>
      <c r="F9" s="22">
        <f t="shared" si="1"/>
        <v>23.495000000000001</v>
      </c>
      <c r="G9" s="23"/>
      <c r="H9" s="24"/>
    </row>
    <row r="10" spans="1:8" ht="15" customHeight="1" x14ac:dyDescent="0.3">
      <c r="A10" s="25"/>
      <c r="B10" s="25"/>
      <c r="C10" s="25"/>
      <c r="D10" s="25"/>
      <c r="E10" s="26">
        <v>11.375</v>
      </c>
      <c r="F10" s="27">
        <f t="shared" si="1"/>
        <v>28.892500000000002</v>
      </c>
      <c r="G10" s="28"/>
      <c r="H10" s="29"/>
    </row>
    <row r="11" spans="1:8" x14ac:dyDescent="0.3">
      <c r="A11" s="35" t="s">
        <v>12</v>
      </c>
      <c r="B11" s="36" t="s">
        <v>14</v>
      </c>
      <c r="C11" s="37" t="s">
        <v>5</v>
      </c>
      <c r="D11" s="37" t="s">
        <v>10</v>
      </c>
      <c r="E11" s="38">
        <v>14.125</v>
      </c>
      <c r="F11" s="39">
        <f t="shared" si="1"/>
        <v>35.877499999999998</v>
      </c>
      <c r="G11" s="40">
        <v>17.77</v>
      </c>
      <c r="H11" s="41">
        <f>G11*453.592</f>
        <v>8060.3298399999994</v>
      </c>
    </row>
    <row r="12" spans="1:8" x14ac:dyDescent="0.3">
      <c r="A12" s="36" t="s">
        <v>11</v>
      </c>
      <c r="B12" s="36"/>
      <c r="C12" s="36"/>
      <c r="D12" s="36"/>
      <c r="E12" s="38">
        <v>10</v>
      </c>
      <c r="F12" s="39">
        <f t="shared" si="1"/>
        <v>25.4</v>
      </c>
      <c r="G12" s="43"/>
      <c r="H12" s="44"/>
    </row>
    <row r="13" spans="1:8" x14ac:dyDescent="0.3">
      <c r="A13" s="45"/>
      <c r="B13" s="45"/>
      <c r="C13" s="45"/>
      <c r="D13" s="45"/>
      <c r="E13" s="46">
        <v>23.187999999999999</v>
      </c>
      <c r="F13" s="47">
        <f t="shared" si="1"/>
        <v>58.89752</v>
      </c>
      <c r="G13" s="48"/>
      <c r="H13" s="49"/>
    </row>
  </sheetData>
  <pageMargins left="0.25" right="0.25" top="0.75" bottom="0.75" header="0.3" footer="0.3"/>
  <pageSetup fitToWidth="0" fitToHeight="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zoomScale="150" zoomScaleNormal="150" zoomScalePageLayoutView="150" workbookViewId="0">
      <pane ySplit="1" topLeftCell="A2" activePane="bottomLeft" state="frozen"/>
      <selection activeCell="A3" sqref="A3"/>
      <selection pane="bottomLeft" activeCell="A2" sqref="A2"/>
    </sheetView>
  </sheetViews>
  <sheetFormatPr defaultColWidth="8.88671875" defaultRowHeight="14.4" x14ac:dyDescent="0.3"/>
  <cols>
    <col min="1" max="1" width="25.88671875" customWidth="1"/>
    <col min="2" max="2" width="31" customWidth="1"/>
    <col min="3" max="3" width="9.6640625" customWidth="1"/>
    <col min="4" max="4" width="11.77734375" bestFit="1" customWidth="1"/>
    <col min="5" max="5" width="7.88671875" customWidth="1"/>
    <col min="6" max="6" width="7.109375" customWidth="1"/>
    <col min="7" max="8" width="8.88671875" customWidth="1"/>
  </cols>
  <sheetData>
    <row r="1" spans="1:8" ht="34.5" customHeight="1" x14ac:dyDescent="0.3">
      <c r="A1" s="30" t="s">
        <v>0</v>
      </c>
      <c r="B1" s="30" t="s">
        <v>1</v>
      </c>
      <c r="C1" s="30" t="s">
        <v>2</v>
      </c>
      <c r="D1" s="30" t="s">
        <v>3</v>
      </c>
      <c r="E1" s="30" t="s">
        <v>9</v>
      </c>
      <c r="F1" s="30" t="s">
        <v>6</v>
      </c>
      <c r="G1" s="30" t="s">
        <v>7</v>
      </c>
      <c r="H1" s="30" t="s">
        <v>8</v>
      </c>
    </row>
    <row r="2" spans="1:8" ht="15" customHeight="1" x14ac:dyDescent="0.3">
      <c r="A2" s="1" t="s">
        <v>16</v>
      </c>
      <c r="B2" s="2" t="s">
        <v>27</v>
      </c>
      <c r="C2" s="3" t="s">
        <v>18</v>
      </c>
      <c r="D2" s="51" t="s">
        <v>32</v>
      </c>
      <c r="E2" s="1">
        <v>6.25</v>
      </c>
      <c r="F2" s="4">
        <f t="shared" ref="F2" si="0">E2*2.54</f>
        <v>15.875</v>
      </c>
      <c r="G2" s="5">
        <v>0.74</v>
      </c>
      <c r="H2" s="6">
        <f>G2*453.592</f>
        <v>335.65807999999998</v>
      </c>
    </row>
    <row r="3" spans="1:8" ht="15" customHeight="1" x14ac:dyDescent="0.3">
      <c r="A3" s="8"/>
      <c r="B3" s="9" t="s">
        <v>24</v>
      </c>
      <c r="C3" s="10"/>
      <c r="D3" s="8"/>
      <c r="E3" s="8">
        <v>8.5</v>
      </c>
      <c r="F3" s="11">
        <f>E3*2.54</f>
        <v>21.59</v>
      </c>
      <c r="G3" s="12"/>
      <c r="H3" s="13"/>
    </row>
    <row r="4" spans="1:8" ht="15" customHeight="1" x14ac:dyDescent="0.3">
      <c r="A4" s="8"/>
      <c r="B4" s="9" t="s">
        <v>25</v>
      </c>
      <c r="C4" s="10"/>
      <c r="D4" s="8"/>
      <c r="E4" s="8">
        <v>2.1875</v>
      </c>
      <c r="F4" s="11">
        <f>E4*2.54</f>
        <v>5.5562500000000004</v>
      </c>
      <c r="G4" s="12"/>
      <c r="H4" s="13"/>
    </row>
    <row r="5" spans="1:8" ht="15" customHeight="1" x14ac:dyDescent="0.3">
      <c r="A5" s="8"/>
      <c r="B5" s="9" t="s">
        <v>26</v>
      </c>
      <c r="C5" s="10"/>
      <c r="D5" s="8"/>
      <c r="E5" s="8"/>
      <c r="F5" s="11"/>
      <c r="G5" s="12"/>
      <c r="H5" s="13"/>
    </row>
    <row r="6" spans="1:8" ht="15" customHeight="1" x14ac:dyDescent="0.3">
      <c r="A6" s="8"/>
      <c r="B6" s="9" t="s">
        <v>28</v>
      </c>
      <c r="C6" s="10"/>
      <c r="D6" s="8"/>
      <c r="E6" s="8"/>
      <c r="F6" s="11"/>
      <c r="G6" s="12"/>
      <c r="H6" s="13"/>
    </row>
    <row r="7" spans="1:8" ht="15" customHeight="1" x14ac:dyDescent="0.3">
      <c r="A7" s="8"/>
      <c r="B7" s="14" t="s">
        <v>29</v>
      </c>
      <c r="C7" s="10"/>
      <c r="D7" s="8"/>
      <c r="E7" s="34"/>
      <c r="F7" s="32"/>
      <c r="G7" s="12"/>
      <c r="H7" s="13"/>
    </row>
    <row r="8" spans="1:8" ht="15" customHeight="1" x14ac:dyDescent="0.3">
      <c r="A8" s="16" t="s">
        <v>12</v>
      </c>
      <c r="B8" s="20" t="s">
        <v>13</v>
      </c>
      <c r="C8" s="15" t="s">
        <v>5</v>
      </c>
      <c r="D8" s="15"/>
      <c r="E8" s="21">
        <v>6.8129999999999997</v>
      </c>
      <c r="F8" s="22">
        <f t="shared" ref="F8:F13" si="1">E8*2.54</f>
        <v>17.305019999999999</v>
      </c>
      <c r="G8" s="17">
        <v>4.125</v>
      </c>
      <c r="H8" s="18">
        <f>G8*453.592</f>
        <v>1871.067</v>
      </c>
    </row>
    <row r="9" spans="1:8" ht="15" customHeight="1" x14ac:dyDescent="0.3">
      <c r="A9" s="20" t="s">
        <v>17</v>
      </c>
      <c r="B9" s="20"/>
      <c r="C9" s="20"/>
      <c r="D9" s="20"/>
      <c r="E9" s="21">
        <v>9.25</v>
      </c>
      <c r="F9" s="22">
        <f t="shared" si="1"/>
        <v>23.495000000000001</v>
      </c>
      <c r="G9" s="23"/>
      <c r="H9" s="24"/>
    </row>
    <row r="10" spans="1:8" ht="15" customHeight="1" x14ac:dyDescent="0.3">
      <c r="A10" s="25"/>
      <c r="B10" s="25"/>
      <c r="C10" s="25"/>
      <c r="D10" s="25"/>
      <c r="E10" s="26">
        <v>11.375</v>
      </c>
      <c r="F10" s="27">
        <f t="shared" si="1"/>
        <v>28.892500000000002</v>
      </c>
      <c r="G10" s="28"/>
      <c r="H10" s="29"/>
    </row>
    <row r="11" spans="1:8" x14ac:dyDescent="0.3">
      <c r="A11" s="35" t="s">
        <v>12</v>
      </c>
      <c r="B11" s="36" t="s">
        <v>14</v>
      </c>
      <c r="C11" s="37" t="s">
        <v>5</v>
      </c>
      <c r="D11" s="37" t="s">
        <v>10</v>
      </c>
      <c r="E11" s="38">
        <v>14.125</v>
      </c>
      <c r="F11" s="39">
        <f t="shared" si="1"/>
        <v>35.877499999999998</v>
      </c>
      <c r="G11" s="40">
        <v>17.77</v>
      </c>
      <c r="H11" s="41">
        <f>G11*453.592</f>
        <v>8060.3298399999994</v>
      </c>
    </row>
    <row r="12" spans="1:8" x14ac:dyDescent="0.3">
      <c r="A12" s="36" t="s">
        <v>11</v>
      </c>
      <c r="B12" s="36"/>
      <c r="C12" s="36"/>
      <c r="D12" s="36"/>
      <c r="E12" s="38">
        <v>10</v>
      </c>
      <c r="F12" s="39">
        <f t="shared" si="1"/>
        <v>25.4</v>
      </c>
      <c r="G12" s="43"/>
      <c r="H12" s="44"/>
    </row>
    <row r="13" spans="1:8" x14ac:dyDescent="0.3">
      <c r="A13" s="45"/>
      <c r="B13" s="45"/>
      <c r="C13" s="45"/>
      <c r="D13" s="45"/>
      <c r="E13" s="46">
        <v>23.187999999999999</v>
      </c>
      <c r="F13" s="47">
        <f t="shared" si="1"/>
        <v>58.89752</v>
      </c>
      <c r="G13" s="48"/>
      <c r="H13" s="49"/>
    </row>
  </sheetData>
  <pageMargins left="0.25" right="0.25" top="0.75" bottom="0.75" header="0.3" footer="0.3"/>
  <pageSetup fitToWidth="0" fitToHeight="0" orientation="landscape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43F6337C1DB74C9D8C446645A77414" ma:contentTypeVersion="1" ma:contentTypeDescription="Create a new document." ma:contentTypeScope="" ma:versionID="b73a0baf4440633b154a9c8d9a84db3f">
  <xsd:schema xmlns:xsd="http://www.w3.org/2001/XMLSchema" xmlns:xs="http://www.w3.org/2001/XMLSchema" xmlns:p="http://schemas.microsoft.com/office/2006/metadata/properties" xmlns:ns2="c6d0c6cf-9b3a-4246-b56f-2ba3b83e93c8" targetNamespace="http://schemas.microsoft.com/office/2006/metadata/properties" ma:root="true" ma:fieldsID="f0e77b1034416a6682c7691136d3161d" ns2:_="">
    <xsd:import namespace="c6d0c6cf-9b3a-4246-b56f-2ba3b83e93c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d0c6cf-9b3a-4246-b56f-2ba3b83e93c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c6d0c6cf-9b3a-4246-b56f-2ba3b83e93c8">J34YS32FAFUT-220-251</_dlc_DocId>
    <_dlc_DocIdUrl xmlns="c6d0c6cf-9b3a-4246-b56f-2ba3b83e93c8">
      <Url>http://atlas.wz.hasbro.com/sites/dept/trademarketing/_layouts/DocIdRedir.aspx?ID=J34YS32FAFUT-220-251</Url>
      <Description>J34YS32FAFUT-220-251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B3EB895B-A411-4AD5-BE85-5ED84CF7501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409CD9D-EBC1-4CB2-B6FC-B9D1AE0847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d0c6cf-9b3a-4246-b56f-2ba3b83e93c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295EA3D-E4EA-4E6E-92F2-C4CD0C7248C4}">
  <ds:schemaRefs>
    <ds:schemaRef ds:uri="http://schemas.microsoft.com/office/2006/metadata/properties"/>
    <ds:schemaRef ds:uri="http://schemas.microsoft.com/office/infopath/2007/PartnerControls"/>
    <ds:schemaRef ds:uri="c6d0c6cf-9b3a-4246-b56f-2ba3b83e93c8"/>
  </ds:schemaRefs>
</ds:datastoreItem>
</file>

<file path=customXml/itemProps4.xml><?xml version="1.0" encoding="utf-8"?>
<ds:datastoreItem xmlns:ds="http://schemas.openxmlformats.org/officeDocument/2006/customXml" ds:itemID="{13A68C80-9CB7-4E52-BE6E-965921C620A7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EN Product Grid</vt:lpstr>
      <vt:lpstr>DE Product Grid</vt:lpstr>
      <vt:lpstr>FR Product Grid</vt:lpstr>
      <vt:lpstr>IT Product Grid</vt:lpstr>
      <vt:lpstr>SP Product Grid</vt:lpstr>
      <vt:lpstr>JP Product Grid </vt:lpstr>
      <vt:lpstr>CS Product Grid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PCTech</dc:creator>
  <cp:lastModifiedBy>WoTC</cp:lastModifiedBy>
  <cp:lastPrinted>2015-02-03T00:31:03Z</cp:lastPrinted>
  <dcterms:created xsi:type="dcterms:W3CDTF">2013-10-15T18:25:38Z</dcterms:created>
  <dcterms:modified xsi:type="dcterms:W3CDTF">2015-07-14T19:44:19Z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0x010100EF43F6337C1DB74C9D8C446645A77414</vt:lpwstr>
  </property>
  <property fmtid="{D5CDD505-2E9C-101B-9397-08002B2CF9AE}" pid="3" name="_dlc_DocIdItemGuid">
    <vt:lpwstr>9bd3e14b-7557-4d45-aaba-bf00f06a5a3c</vt:lpwstr>
  </property>
</Properties>
</file>